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KUL.SISE\kulm\Users$\norman.poder\Downloads\"/>
    </mc:Choice>
  </mc:AlternateContent>
  <xr:revisionPtr revIDLastSave="0" documentId="13_ncr:1_{195F5EEB-C610-4E5C-8DFB-919369A2BB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" sheetId="1" r:id="rId1"/>
    <sheet name="hidden" sheetId="2" state="veryHidden" r:id="rId2"/>
  </sheets>
  <definedNames>
    <definedName name="_xlnm._FilterDatabase" localSheetId="0" hidden="1">main!$A$2:$R$6</definedName>
    <definedName name="docIssuerPartners">hidden!$A$2:$A$28</definedName>
    <definedName name="docIssuerPartnersRegNo">hidden!$A$2:$B$28</definedName>
    <definedName name="invoiceFlatRateSuh">hidden!$G$2</definedName>
    <definedName name="invoiceFlatRateTypes">hidden!$E$2:$E$2</definedName>
    <definedName name="projectActivities">hidden!$C$2:$C$12</definedName>
    <definedName name="projectContracts">hidden!$K$2:$K$21</definedName>
    <definedName name="projectPartners">hidden!$I$2:$I$10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1" l="1"/>
  <c r="P7" i="1"/>
  <c r="I7" i="1"/>
  <c r="H7" i="1"/>
  <c r="R6" i="1"/>
  <c r="K6" i="1"/>
  <c r="R5" i="1"/>
  <c r="K5" i="1"/>
  <c r="R4" i="1"/>
  <c r="K4" i="1"/>
  <c r="R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Helet Loodus - RK</author>
  </authors>
  <commentList>
    <comment ref="A2" authorId="0" shapeId="0" xr:uid="{00000000-0006-0000-0000-000001000000}">
      <text>
        <r>
          <rPr>
            <sz val="11"/>
            <color indexed="8"/>
            <rFont val="Aptos Narrow"/>
            <family val="2"/>
            <scheme val="minor"/>
          </rPr>
          <t xml:space="preserve">
Sisestage dokumendi järjekorra number, mis on vajalik vaid importimiseks. Juhul kui dokument jaotub mitme tegevuse vahel, siis tuleb kasutada sama järjekorra numbrit.
 </t>
        </r>
      </text>
    </comment>
    <comment ref="B2" authorId="0" shapeId="0" xr:uid="{00000000-0006-0000-0000-000002000000}">
      <text>
        <r>
          <rPr>
            <sz val="11"/>
            <color indexed="8"/>
            <rFont val="Aptos Narrow"/>
            <family val="2"/>
            <scheme val="minor"/>
          </rPr>
          <t xml:space="preserve">
Dokumendi liigi valik sõltub projektis lubatust.Kuludokument - kaup või teenus on kätte saadud või sündmus toimunud ning kulu on tasutud. Kulu võib olla ka osaliselt tasutud, kui projektis on see lubatud.Kindlasummaline makse - projektis tekkinud kulude kohta infot ei esitata, vaid tõendatakse tegevuste toimumist ja tulemuste saavutamist.Standardiseeritud ühikuhind - projektis tekkinud kulude kohta infot ei esitata, vaid tõendatakse tegevuste toimumist ja tulemuste saavutamist.Töövõtja ettemaksuarve - kulu makstakse välja ettemakse arve alusel ehk enne kauba või teenuse kättesaamist või sündmuse toimumist.
 </t>
        </r>
      </text>
    </comment>
    <comment ref="C2" authorId="0" shapeId="0" xr:uid="{00000000-0006-0000-0000-000003000000}">
      <text>
        <r>
          <rPr>
            <sz val="11"/>
            <color indexed="8"/>
            <rFont val="Aptos Narrow"/>
            <family val="2"/>
            <scheme val="minor"/>
          </rPr>
          <t xml:space="preserve">
Kulukandja saab olla taotleja või partner, kes on projektis tekkinud kulu tasunud.
 </t>
        </r>
      </text>
    </comment>
    <comment ref="L2" authorId="0" shapeId="0" xr:uid="{00000000-0006-0000-0000-000004000000}">
      <text>
        <r>
          <rPr>
            <sz val="11"/>
            <color indexed="8"/>
            <rFont val="Aptos Narrow"/>
            <family val="2"/>
            <scheme val="minor"/>
          </rPr>
          <t xml:space="preserve">
Valige rippmenüüst dokumendile vastav leping. Riigihankega seotud kulu tuleb siduda hanke- või ostulepinguga, mille ilmumine rippmenüüsse sõltub dokumendi kuupäevast ja hanke- või ostulepingu alguskuupäevast. Kui soovitud hanke- või ostulepingut valikus ei ole, siis kontrollige sakil “Hanked ja lepingud”, kas vajalik hange ja leping on Esitatud seisundis. 
 </t>
        </r>
      </text>
    </comment>
    <comment ref="N2" authorId="0" shapeId="0" xr:uid="{00000000-0006-0000-0000-000005000000}">
      <text>
        <r>
          <rPr>
            <sz val="11"/>
            <color indexed="8"/>
            <rFont val="Aptos Narrow"/>
            <family val="2"/>
            <scheme val="minor"/>
          </rPr>
          <t xml:space="preserve">
Valige rippmenüüst dokumendile vastav tegevus. Valikusse kuvatakse projekti tegevused vastavalt eelarvele.
 </t>
        </r>
      </text>
    </comment>
    <comment ref="O2" authorId="0" shapeId="0" xr:uid="{00000000-0006-0000-0000-000006000000}">
      <text>
        <r>
          <rPr>
            <sz val="11"/>
            <color indexed="8"/>
            <rFont val="Aptos Narrow"/>
            <family val="2"/>
            <scheme val="minor"/>
          </rPr>
          <t xml:space="preserve">
Kulu selgitus peab dokumenti nägemata selgelt ja täpselt edasi andma selle sisu, mitme tegevuse korral ka kulu jaotuvuse nende vahel. 
 </t>
        </r>
      </text>
    </comment>
    <comment ref="G3" authorId="1" shapeId="0" xr:uid="{2BFF8EF0-BE2A-4765-AA27-C33A577F6CD7}">
      <text>
        <r>
          <rPr>
            <b/>
            <sz val="9"/>
            <color indexed="81"/>
            <rFont val="Segoe UI"/>
            <family val="2"/>
            <charset val="186"/>
          </rPr>
          <t>Võib märkida, millise kuu eest tasu arvestatakse</t>
        </r>
      </text>
    </comment>
    <comment ref="H3" authorId="1" shapeId="0" xr:uid="{B25BE0E2-E59A-4F24-A62A-9AF1B19575AE}">
      <text>
        <r>
          <rPr>
            <b/>
            <sz val="9"/>
            <color indexed="81"/>
            <rFont val="Segoe UI"/>
            <family val="2"/>
            <charset val="186"/>
          </rPr>
          <t>Palun siia esitada kogu tööandja kulu</t>
        </r>
      </text>
    </comment>
  </commentList>
</comments>
</file>

<file path=xl/sharedStrings.xml><?xml version="1.0" encoding="utf-8"?>
<sst xmlns="http://schemas.openxmlformats.org/spreadsheetml/2006/main" count="155" uniqueCount="124">
  <si>
    <t/>
  </si>
  <si>
    <t>Dokumendi väljastaja</t>
  </si>
  <si>
    <t>Dokumendi väljastaja registrikood</t>
  </si>
  <si>
    <t>Projekti tegevuse tunnus ja nimetus</t>
  </si>
  <si>
    <t>Dokumendi liik</t>
  </si>
  <si>
    <t>Ühiku nimi ja hind</t>
  </si>
  <si>
    <t>Kulukandja (taotleja või partner)</t>
  </si>
  <si>
    <t>Hanke- või ostuleping</t>
  </si>
  <si>
    <t>Ühiku nimi</t>
  </si>
  <si>
    <t>Ühiku hind</t>
  </si>
  <si>
    <t>AS CGI Eesti (Töövõtja)</t>
  </si>
  <si>
    <t>10006966</t>
  </si>
  <si>
    <t>Advokaadibüroo PrioriLaw OÜ (Töövõtja)</t>
  </si>
  <si>
    <t>14511075</t>
  </si>
  <si>
    <t>Anni Lehari (Töövõtja)</t>
  </si>
  <si>
    <t>49008110347</t>
  </si>
  <si>
    <t>Digistrati OÜ (Töövõtja)</t>
  </si>
  <si>
    <t>12926725</t>
  </si>
  <si>
    <t>Estravel Group AS (Töövõtja)</t>
  </si>
  <si>
    <t>10325720</t>
  </si>
  <si>
    <t>FROGGERY OÜ (Töövõtja)</t>
  </si>
  <si>
    <t>12912367</t>
  </si>
  <si>
    <t>GScan OÜ (Töövõtja)</t>
  </si>
  <si>
    <t>14445579</t>
  </si>
  <si>
    <t>Haridus- ja Teadusministeerium (Partner)</t>
  </si>
  <si>
    <t>70000740</t>
  </si>
  <si>
    <t>Kitty Kubo (Töövõtja)</t>
  </si>
  <si>
    <t>47202232736</t>
  </si>
  <si>
    <t>Kristi Kõrge (Töövõtja)</t>
  </si>
  <si>
    <t>48804156021</t>
  </si>
  <si>
    <t>Kultuuriministeerium (Partner)</t>
  </si>
  <si>
    <t>70000941</t>
  </si>
  <si>
    <t>Maa- ja Ruumiamet (Partner)</t>
  </si>
  <si>
    <t>70003098</t>
  </si>
  <si>
    <t>Meta Advisory Group OÜ (Töövõtja)</t>
  </si>
  <si>
    <t>11727998</t>
  </si>
  <si>
    <t>Mihkel Solvak (Töövõtja)</t>
  </si>
  <si>
    <t>38201222736</t>
  </si>
  <si>
    <t>Riigikantselei (Taotleja)</t>
  </si>
  <si>
    <t>70004809</t>
  </si>
  <si>
    <t>Ringa Raudla (Töövõtja)</t>
  </si>
  <si>
    <t>47911046010</t>
  </si>
  <si>
    <t>Rosenbrise OÜ (Töövõtja)</t>
  </si>
  <si>
    <t>16646075</t>
  </si>
  <si>
    <t>STACC OÜ (Töövõtja)</t>
  </si>
  <si>
    <t>11672027</t>
  </si>
  <si>
    <t>Sihtasutus Keskkonnainvesteeringute Keskus (Partner)</t>
  </si>
  <si>
    <t>90005946</t>
  </si>
  <si>
    <t>Statistikaamet (Partner)</t>
  </si>
  <si>
    <t>70000332</t>
  </si>
  <si>
    <t>TEXTA OÜ (Töövõtja)</t>
  </si>
  <si>
    <t>14029970</t>
  </si>
  <si>
    <t>Tallinna Tehnikaülikool (Töövõtja)</t>
  </si>
  <si>
    <t>74000323</t>
  </si>
  <si>
    <t>Tea Danilov (Töövõtja)</t>
  </si>
  <si>
    <t>47803074714</t>
  </si>
  <si>
    <t>Tervise ja Heaolu Infosüsteemide Keskus (Partner)</t>
  </si>
  <si>
    <t>70009770</t>
  </si>
  <si>
    <t>Terviseamet (Partner)</t>
  </si>
  <si>
    <t>70008799</t>
  </si>
  <si>
    <t>Viimsi Vallavalitsus (Partner)</t>
  </si>
  <si>
    <t>75021250</t>
  </si>
  <si>
    <t>Kuludokument</t>
  </si>
  <si>
    <t>Standardiseeritud ühikuhind</t>
  </si>
  <si>
    <t>Haridus- ja Teadusministeerium (70000740)</t>
  </si>
  <si>
    <t>Kultuuriministeerium (70000941)</t>
  </si>
  <si>
    <t>Maa- ja Ruumiamet (70003098)</t>
  </si>
  <si>
    <t>Riigikantselei (70004809)</t>
  </si>
  <si>
    <t>Sihtasutus Keskkonnainvesteeringute Keskus (90005946)</t>
  </si>
  <si>
    <t>Statistikaamet (70000332)</t>
  </si>
  <si>
    <t>Tervise ja Heaolu Infosüsteemide Keskus (70009770)</t>
  </si>
  <si>
    <t>Terviseamet (70008799)</t>
  </si>
  <si>
    <t>Viimsi Vallavalitsus (75021250)</t>
  </si>
  <si>
    <t>250237 (3-5) - Hankeleping (Meta Advisory Group OÜ)</t>
  </si>
  <si>
    <t>260571 (1) - Raamleping (reisikorraldus Riigikantselei) (Estravel Group AS)</t>
  </si>
  <si>
    <t>260571 (1-1) - Hankeleping 19.06.2023-19.06.2024 (Estravel Group AS)</t>
  </si>
  <si>
    <t>268902 (1) - Raamleping (STACC OÜ)</t>
  </si>
  <si>
    <t>268902 (1) - Raamleping (TEXTA OÜ)</t>
  </si>
  <si>
    <t>270779 (1) - Töövõtuleping L2494 (AS CGI Eesti)</t>
  </si>
  <si>
    <t>L23172 AdvokaadibürooPrioriLaw - L23172 Advokaadibüroo PrioriLaw OÜ (Advokaadibüroo PrioriLaw OÜ)</t>
  </si>
  <si>
    <t>L23189 Froggery OÜ - L23189 FROGGERY OÜ (FROGGERY OÜ)</t>
  </si>
  <si>
    <t>L23191 Tallinna Tehnikaülikool - L23191 Tallinna Tehnikaülikool, ekspertleping projekti „Uudsed tehnoloogilised lahendused keelatud esemete ja ainete avastamiseks vanglates“ toetamiseks (Tallinna Tehnikaülikool)</t>
  </si>
  <si>
    <t>L23216 GScan OÜ - L23216 GScan OÜ töövõtuleping (GScan OÜ)</t>
  </si>
  <si>
    <t>L2333 Käsundusleping TD - L2333 Käsundusleping TD (Tea Danilov)</t>
  </si>
  <si>
    <t>L2334 Käsundusleping MS - L2334 Käsundusleping MS (Mihkel Solvak)</t>
  </si>
  <si>
    <t>L2335 Käsundusleping RR - L2335 Käsundusleping RR (Ringa Raudla)</t>
  </si>
  <si>
    <t>L2338 Digistrati OÜ - L2338 Digistrati OÜ (Digistrati OÜ)</t>
  </si>
  <si>
    <t>L24142 Kitty Kubo - L24142 Kitty Kubo (Kitty Kubo)</t>
  </si>
  <si>
    <t>L24157 Rosenbrise OÜ - L24157 Rosenbrise OÜ (Rosenbrise OÜ)</t>
  </si>
  <si>
    <t>L2449 Tallinna Tehnikaülikool - L2449 Tallinna Tehnikaülikool (asfalt) (Tallinna Tehnikaülikool)</t>
  </si>
  <si>
    <t>L2488 Anni Lehari - L2488 Anni Lehari käsundusleping (Anni Lehari)</t>
  </si>
  <si>
    <t>L2491 Kristi Kõrge - L2491 Kristi Kõrge käsundusleping (Kristi Kõrge)</t>
  </si>
  <si>
    <t>Leping puudub</t>
  </si>
  <si>
    <t>14. 4.1.1.1. Maa-ameti innovatsiooniprojekt "Süvaõppe kasutusvõimalused ruumiandmete hõivel"</t>
  </si>
  <si>
    <t>15. 4.1.1.2. KIK innovatsiooniprojekt "DigiVesi: digitööriistad ühisveevärgi ja -kanalisatsiooni arengu juhtimiseks"</t>
  </si>
  <si>
    <t>17. 4.1.1.3. Viimsi valla innovatsiooniprojekt "Kohalikust toormest ligniini baasil jätkusuutliku süsinikuneutraalsete asfaltteekatendite väljatöötamine ja rakendamine Viimsi valla näitel"</t>
  </si>
  <si>
    <t>18. 4.1.1.4. Tervise ja Heaolu Infosüsteemide Keskuse innovatsiooniprojekt "Vähivaldkonna andmepõhise otsustamise juhtimislaua arendamine ja katsetamine"</t>
  </si>
  <si>
    <t>19. 4.1.1.5. Kultuuriministeeriumi innovatsiooniprojekt "Liikumisretsepti sekkumise väljatöötamine ja katsetamine"</t>
  </si>
  <si>
    <t>20. 4.1.1.6. HTM-i innovatsiooniprojekt "Kaasaegsest õpikäsitusest ja energiatõhususest lähtuv tehaseline renoveerimine Eesti masstoodetud haridushoonetes"</t>
  </si>
  <si>
    <t>21. 4.1.1.7. Terviseameti innovatsiooniprojekt "Hädaabiteenuste strateegilise juhtimise platvormi arendamine"</t>
  </si>
  <si>
    <t>22. 4.1.1.8. Statistikaameti innovatsiooniprojekt "Turvaline andmete ristkasutamine sektorite vahel"</t>
  </si>
  <si>
    <t>4. 4.1.1. Avaliku sektori innovatsiooniprojektid</t>
  </si>
  <si>
    <t>5. Projekte toetavad ja arendavad tegevused</t>
  </si>
  <si>
    <t>6. Personalikulud</t>
  </si>
  <si>
    <t>Kulusid tõendavate dokumentide üldine andmestik ja summad</t>
  </si>
  <si>
    <t>Dokumendi tegevuse üldine andmestik ja summad</t>
  </si>
  <si>
    <t>Kuludokumendi impordi tunnus</t>
  </si>
  <si>
    <t>Tasumise kuupäev / Tegevuse toimumise perioodi lõppkuupäev (pp.kk.aaaa)</t>
  </si>
  <si>
    <t>Kulu tekkimise kuupäev / Eeldatav kulu tekkimise kuupäev (TEA) (pp.kk.aaaa)</t>
  </si>
  <si>
    <t>Dokumendi kuupäev (pp.kk.aaaa) (v.a SÜH)</t>
  </si>
  <si>
    <t>Dokumendi number (nimetus) (v.a SÜH)</t>
  </si>
  <si>
    <t>Dokumendi kogusumma (v.a SÜH)</t>
  </si>
  <si>
    <t>sh tasumata abikõlblik summa (v.a SÜH)</t>
  </si>
  <si>
    <t>Dokumendi väljastaja (v.a SÜH)</t>
  </si>
  <si>
    <t>Dokumendi väljastaja registrikood (v.a SÜH)</t>
  </si>
  <si>
    <t>Hanke- või ostuleping (v.a SÜH)</t>
  </si>
  <si>
    <t>Taotleja kommentaar</t>
  </si>
  <si>
    <t>Kulu selgitus</t>
  </si>
  <si>
    <t>Abikõlblik summa käibemaksuta (v.a SÜH)</t>
  </si>
  <si>
    <t>Abikõlblik käibemaks (v.a SÜH)</t>
  </si>
  <si>
    <t>Abikõlblik summa kokku (v.a SÜH)</t>
  </si>
  <si>
    <t>Kokku:</t>
  </si>
  <si>
    <t>Norman Põder august 2025 projektijuhtimise töötasu
töökoormus 0,95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</si>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</sst>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3" x14ac:knownFonts="1">
    <font>
      <sz val="11"/>
      <color indexed="8"/>
      <name val="Aptos Narrow"/>
      <family val="2"/>
      <scheme val="minor"/>
    </font>
    <font>
      <b/>
      <sz val="10"/>
      <name val="Times New Roman"/>
      <family val="1"/>
    </font>
    <font>
      <b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9"/>
      <color indexed="81"/>
      <name val="Segoe UI"/>
      <family val="2"/>
      <charset val="186"/>
    </font>
    <font>
      <b/>
      <sz val="10"/>
      <name val="Times New Roman"/>
      <family val="1"/>
    </font>
    <font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/>
    </xf>
    <xf numFmtId="0" fontId="18" fillId="0" borderId="0" xfId="0" applyFont="1" applyAlignment="1">
      <alignment wrapText="1"/>
    </xf>
    <xf numFmtId="16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topLeftCell="G1" workbookViewId="0">
      <pane ySplit="2" topLeftCell="A3" activePane="bottomLeft" state="frozen"/>
      <selection pane="bottomLeft" activeCell="O16" sqref="O16"/>
    </sheetView>
  </sheetViews>
  <sheetFormatPr defaultRowHeight="15" x14ac:dyDescent="0.25"/>
  <cols>
    <col min="2" max="2" width="15.140625" bestFit="1" customWidth="1"/>
    <col min="3" max="3" width="22.140625" customWidth="1"/>
    <col min="4" max="4" width="11.42578125" customWidth="1"/>
    <col min="5" max="5" width="13.85546875" customWidth="1"/>
    <col min="6" max="6" width="15.28515625" customWidth="1"/>
    <col min="8" max="8" width="12.140625" customWidth="1"/>
    <col min="10" max="10" width="30.85546875" bestFit="1" customWidth="1"/>
    <col min="11" max="11" width="42.85546875" bestFit="1" customWidth="1"/>
    <col min="12" max="12" width="31.140625" bestFit="1" customWidth="1"/>
    <col min="13" max="13" width="31" customWidth="1"/>
    <col min="14" max="14" width="35.28515625" bestFit="1" customWidth="1"/>
    <col min="15" max="15" width="31" customWidth="1"/>
    <col min="16" max="16" width="13.140625" customWidth="1"/>
  </cols>
  <sheetData>
    <row r="1" spans="1:18" x14ac:dyDescent="0.25">
      <c r="A1" s="26" t="s">
        <v>104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6" t="s">
        <v>105</v>
      </c>
      <c r="O1" s="27"/>
      <c r="P1" s="27"/>
      <c r="Q1" s="27"/>
      <c r="R1" s="27"/>
    </row>
    <row r="2" spans="1:18" ht="89.25" x14ac:dyDescent="0.25">
      <c r="A2" s="2" t="s">
        <v>106</v>
      </c>
      <c r="B2" s="2" t="s">
        <v>4</v>
      </c>
      <c r="C2" s="2" t="s">
        <v>6</v>
      </c>
      <c r="D2" s="2" t="s">
        <v>107</v>
      </c>
      <c r="E2" s="2" t="s">
        <v>108</v>
      </c>
      <c r="F2" s="24" t="s">
        <v>109</v>
      </c>
      <c r="G2" s="2" t="s">
        <v>110</v>
      </c>
      <c r="H2" s="24" t="s">
        <v>111</v>
      </c>
      <c r="I2" s="2" t="s">
        <v>112</v>
      </c>
      <c r="J2" s="2" t="s">
        <v>113</v>
      </c>
      <c r="K2" s="2" t="s">
        <v>114</v>
      </c>
      <c r="L2" s="2" t="s">
        <v>115</v>
      </c>
      <c r="M2" s="2" t="s">
        <v>116</v>
      </c>
      <c r="N2" s="2" t="s">
        <v>3</v>
      </c>
      <c r="O2" s="2" t="s">
        <v>117</v>
      </c>
      <c r="P2" s="2" t="s">
        <v>118</v>
      </c>
      <c r="Q2" s="2" t="s">
        <v>119</v>
      </c>
      <c r="R2" s="2" t="s">
        <v>120</v>
      </c>
    </row>
    <row r="3" spans="1:18" ht="39" x14ac:dyDescent="0.25">
      <c r="A3" s="3">
        <v>1</v>
      </c>
      <c r="B3" s="3" t="s">
        <v>62</v>
      </c>
      <c r="C3" s="21" t="s">
        <v>65</v>
      </c>
      <c r="D3" s="25">
        <v>45940</v>
      </c>
      <c r="E3" s="25">
        <v>45930</v>
      </c>
      <c r="F3" s="18">
        <v>45926</v>
      </c>
      <c r="G3" s="22" t="s">
        <v>123</v>
      </c>
      <c r="H3" s="23">
        <v>719231.24</v>
      </c>
      <c r="I3" s="12">
        <v>0</v>
      </c>
      <c r="J3" s="19" t="s">
        <v>30</v>
      </c>
      <c r="K3" s="19">
        <v>70000941</v>
      </c>
      <c r="L3" s="3" t="s">
        <v>92</v>
      </c>
      <c r="M3" s="3" t="s">
        <v>0</v>
      </c>
      <c r="N3" s="17" t="s">
        <v>97</v>
      </c>
      <c r="O3" s="3" t="s">
        <v>122</v>
      </c>
      <c r="P3" s="15">
        <v>4012.87</v>
      </c>
      <c r="Q3" s="14"/>
      <c r="R3" s="15">
        <v>4012.87</v>
      </c>
    </row>
    <row r="4" spans="1:18" hidden="1" x14ac:dyDescent="0.25">
      <c r="A4" s="4"/>
      <c r="B4" s="4" t="s">
        <v>62</v>
      </c>
      <c r="C4" s="4"/>
      <c r="D4" s="7"/>
      <c r="E4" s="8"/>
      <c r="F4" s="9"/>
      <c r="G4" s="10" t="s">
        <v>0</v>
      </c>
      <c r="H4" s="11"/>
      <c r="I4" s="12">
        <v>0</v>
      </c>
      <c r="J4" s="4"/>
      <c r="K4" s="4" t="str">
        <f>IF(ISNA(VLOOKUP(J4,docIssuerPartnersRegNo,2,FALSE)),"",VLOOKUP(J4,docIssuerPartnersRegNo,2,FALSE))</f>
        <v/>
      </c>
      <c r="L4" s="4"/>
      <c r="M4" s="4" t="s">
        <v>0</v>
      </c>
      <c r="N4" s="4"/>
      <c r="O4" s="4" t="s">
        <v>0</v>
      </c>
      <c r="P4" s="13"/>
      <c r="Q4" s="14"/>
      <c r="R4" s="15">
        <f>SUM(main!P4:'main'!Q4)</f>
        <v>0</v>
      </c>
    </row>
    <row r="5" spans="1:18" hidden="1" x14ac:dyDescent="0.25">
      <c r="A5" s="5"/>
      <c r="B5" s="5" t="s">
        <v>62</v>
      </c>
      <c r="C5" s="5"/>
      <c r="D5" s="7"/>
      <c r="E5" s="8"/>
      <c r="F5" s="9"/>
      <c r="G5" s="10" t="s">
        <v>0</v>
      </c>
      <c r="H5" s="11"/>
      <c r="I5" s="12">
        <v>0</v>
      </c>
      <c r="J5" s="5"/>
      <c r="K5" s="5" t="str">
        <f>IF(ISNA(VLOOKUP(J5,docIssuerPartnersRegNo,2,FALSE)),"",VLOOKUP(J5,docIssuerPartnersRegNo,2,FALSE))</f>
        <v/>
      </c>
      <c r="L5" s="5"/>
      <c r="M5" s="5" t="s">
        <v>0</v>
      </c>
      <c r="N5" s="5"/>
      <c r="O5" s="5" t="s">
        <v>0</v>
      </c>
      <c r="P5" s="13"/>
      <c r="Q5" s="14"/>
      <c r="R5" s="15">
        <f>SUM(main!P5:'main'!Q5)</f>
        <v>0</v>
      </c>
    </row>
    <row r="6" spans="1:18" hidden="1" x14ac:dyDescent="0.25">
      <c r="A6" s="6"/>
      <c r="B6" s="6" t="s">
        <v>62</v>
      </c>
      <c r="C6" s="6"/>
      <c r="D6" s="7"/>
      <c r="E6" s="8"/>
      <c r="F6" s="9"/>
      <c r="G6" s="10" t="s">
        <v>0</v>
      </c>
      <c r="H6" s="11"/>
      <c r="I6" s="12">
        <v>0</v>
      </c>
      <c r="J6" s="6"/>
      <c r="K6" s="6" t="str">
        <f>IF(ISNA(VLOOKUP(J6,docIssuerPartnersRegNo,2,FALSE)),"",VLOOKUP(J6,docIssuerPartnersRegNo,2,FALSE))</f>
        <v/>
      </c>
      <c r="L6" s="6"/>
      <c r="M6" s="6" t="s">
        <v>0</v>
      </c>
      <c r="N6" s="6"/>
      <c r="O6" s="6" t="s">
        <v>0</v>
      </c>
      <c r="P6" s="13"/>
      <c r="Q6" s="14"/>
      <c r="R6" s="15">
        <f>SUM(main!P6:'main'!Q6)</f>
        <v>0</v>
      </c>
    </row>
    <row r="7" spans="1:18" x14ac:dyDescent="0.25">
      <c r="A7" s="16" t="s">
        <v>121</v>
      </c>
      <c r="B7" s="16" t="s">
        <v>0</v>
      </c>
      <c r="C7" s="16" t="s">
        <v>0</v>
      </c>
      <c r="D7" s="16" t="s">
        <v>0</v>
      </c>
      <c r="E7" s="16" t="s">
        <v>0</v>
      </c>
      <c r="F7" s="16" t="s">
        <v>0</v>
      </c>
      <c r="G7" s="20"/>
      <c r="H7" s="16">
        <f>SUM(main!H3:'main'!H6)</f>
        <v>719231.24</v>
      </c>
      <c r="I7" s="16">
        <f>SUM(main!I3:'main'!I6)</f>
        <v>0</v>
      </c>
      <c r="J7" s="16" t="s">
        <v>0</v>
      </c>
      <c r="K7" s="16" t="s">
        <v>0</v>
      </c>
      <c r="L7" s="16" t="s">
        <v>0</v>
      </c>
      <c r="M7" s="16" t="s">
        <v>0</v>
      </c>
      <c r="N7" s="16" t="s">
        <v>0</v>
      </c>
      <c r="O7" s="16" t="s">
        <v>0</v>
      </c>
      <c r="P7" s="16">
        <f>SUM(main!P3:'main'!P6)</f>
        <v>4012.87</v>
      </c>
      <c r="Q7" s="16">
        <f>SUM(main!Q3:'main'!Q6)</f>
        <v>0</v>
      </c>
      <c r="R7" s="16">
        <f>SUM(main!R3:'main'!R6)</f>
        <v>4012.87</v>
      </c>
    </row>
  </sheetData>
  <autoFilter ref="A2:R6" xr:uid="{00000000-0009-0000-0000-000000000000}"/>
  <mergeCells count="2">
    <mergeCell ref="A1:M1"/>
    <mergeCell ref="N1:R1"/>
  </mergeCells>
  <dataValidations count="35">
    <dataValidation type="decimal" operator="greaterThan" allowBlank="1" showErrorMessage="1" errorTitle="Sisestati lubamatu väärtus." error="Välja väärtus peab olema nullist suurem arv." sqref="P3 R3:R6 H3:H6" xr:uid="{C96B03D8-4FBC-4A70-8EE5-81A0272E41A4}">
      <formula1>0</formula1>
    </dataValidation>
    <dataValidation type="custom" allowBlank="1" showErrorMessage="1" errorTitle="Sisestati lubamatu väärtus." error="Välja lubatud pikkus on 20 tähemärki." sqref="J3 K4:K6" xr:uid="{34C2D28C-CAA7-46AA-9AF2-3319BDE6C7C0}">
      <formula1>LEN(J3)&lt;=20</formula1>
    </dataValidation>
    <dataValidation type="custom" allowBlank="1" showErrorMessage="1" errorTitle="Sisestati lubamatu väärtus." error="Välja lubatud pikkus on 20 tähemärki." sqref="J3" xr:uid="{9D75E30E-51A4-4BFC-9D60-AAE55127686C}">
      <formula1>LEN(K4)&lt;=20</formula1>
    </dataValidation>
    <dataValidation type="custom" allowBlank="1" showErrorMessage="1" errorTitle="Sisestati lubamatu väärtus." error="Välja lubatud pikkus on 20 tähemärki." sqref="J3" xr:uid="{D4E307EE-5541-4557-81B1-99A609B58DC6}">
      <formula1>LEN(K5)&lt;=20</formula1>
    </dataValidation>
    <dataValidation type="custom" allowBlank="1" showErrorMessage="1" errorTitle="Sisestati lubamatu väärtus." error="Välja lubatud pikkus on 20 tähemärki." sqref="J3" xr:uid="{3C860428-D641-4378-84FA-511E06816480}">
      <formula1>LEN(K6)&lt;=20</formula1>
    </dataValidation>
    <dataValidation type="whole" operator="greaterThan" allowBlank="1" showErrorMessage="1" errorTitle="Sisestati lubamatu väärtus." error="Välja väärtuseks peab olema positiivne täisarv." sqref="A3:A6" xr:uid="{3CF3382A-D439-468E-97D9-75767FCA8E51}">
      <formula1>0</formula1>
    </dataValidation>
    <dataValidation type="list" showErrorMessage="1" errorTitle="Sisestati lubamatu väärtus." error="Sisestatud väärtus ei kuulu lubatud väärtuste hulka." sqref="B3:B6" xr:uid="{B9C1A8ED-F261-4F48-B09F-7CB5F97C6516}">
      <formula1>invoiceFlatRateTypes</formula1>
    </dataValidation>
    <dataValidation type="list" showErrorMessage="1" errorTitle="Sisestati lubamatu väärtus." error="Sisestatud väärtus ei kuulu lubatud väärtuste hulka." sqref="C3:C6" xr:uid="{0C4AE9BE-150C-441A-9C41-C9E81A468C9A}">
      <formula1>projectPartners</formula1>
    </dataValidation>
    <dataValidation type="custom" allowBlank="1" showErrorMessage="1" errorTitle="Sisestati lubamatu väärtus." error="Välja lubatud pikkus on 1000 tähemärki." sqref="G3:G6" xr:uid="{5B445C01-4D5B-4B1A-A971-08D08FFFD99E}">
      <formula1>LEN(G3)&lt;=1000</formula1>
    </dataValidation>
    <dataValidation type="custom" allowBlank="1" showErrorMessage="1" errorTitle="Sisestati lubamatu väärtus." error="Välja lubatud pikkus on 1000 tähemärki." sqref="G3" xr:uid="{8F1E7DA4-F789-4CA8-987D-FE2C02B005FD}">
      <formula1>LEN(#REF!)&lt;=1000</formula1>
    </dataValidation>
    <dataValidation type="custom" allowBlank="1" showErrorMessage="1" errorTitle="Sisestati lubamatu väärtus." error="Välja lubatud pikkus on 1000 tähemärki." sqref="G3:G6" xr:uid="{B14E82CF-D981-4E40-8B51-1800EB065E1B}">
      <formula1>LEN(G4)&lt;=1000</formula1>
    </dataValidation>
    <dataValidation type="custom" allowBlank="1" showErrorMessage="1" errorTitle="Sisestati lubamatu väärtus." error="Välja lubatud pikkus on 1000 tähemärki." sqref="G3:G6" xr:uid="{EFF28A78-79B7-4226-AE32-91B0DA4940D1}">
      <formula1>LEN(G5)&lt;=1000</formula1>
    </dataValidation>
    <dataValidation type="custom" allowBlank="1" showErrorMessage="1" errorTitle="Sisestati lubamatu väärtus." error="Välja lubatud pikkus on 1000 tähemärki." sqref="G3:G6" xr:uid="{26293245-8CF1-45F8-A5C8-7D9F631E724C}">
      <formula1>LEN(G6)&lt;=1000</formula1>
    </dataValidation>
    <dataValidation type="custom" allowBlank="1" showErrorMessage="1" errorTitle="Sisestati lubamatu väärtus." error="Välja lubatud pikkus on 1000 tähemärki." sqref="G4:G6" xr:uid="{32CDA92C-4A81-450A-A2B1-112B17E02352}">
      <formula1>LEN(G8)&lt;=1000</formula1>
    </dataValidation>
    <dataValidation type="decimal" operator="greaterThanOrEqual" allowBlank="1" showErrorMessage="1" errorTitle="Sisestati lubamatu väärtus." error="Välja väärtus peab olema null või nullist suurem arv." sqref="P3:R6 H3:I6" xr:uid="{B0B7CD27-05A9-4649-9247-A826CD52605C}">
      <formula1>0</formula1>
    </dataValidation>
    <dataValidation type="list" allowBlank="1" sqref="J3:J6" xr:uid="{A691F03B-5123-457E-A6CC-CF2FBFDDEFE8}">
      <formula1>docIssuerPartners</formula1>
    </dataValidation>
    <dataValidation type="list" allowBlank="1" showErrorMessage="1" errorTitle="Sisestati lubamatu väärtus." error="Sisestatud väärtus ei kuulu lubatud väärtuste hulka." sqref="L3:L6" xr:uid="{BDA324D4-7987-4878-AC3B-ED18E0C45FFD}">
      <formula1>projectContracts</formula1>
    </dataValidation>
    <dataValidation type="custom" allowBlank="1" showErrorMessage="1" errorTitle="Sisestati lubamatu väärtus." error="Välja lubatud pikkus on 2000 tähemärki." sqref="M3:M6" xr:uid="{57441E58-9118-4355-896C-8F53841E18A6}">
      <formula1>LEN(M3)&lt;=2000</formula1>
    </dataValidation>
    <dataValidation type="custom" allowBlank="1" showErrorMessage="1" errorTitle="Sisestati lubamatu väärtus." error="Välja lubatud pikkus on 2000 tähemärki." sqref="M3" xr:uid="{017EFF7D-30C4-4616-8F2A-0FF7F25CB002}">
      <formula1>LEN(#REF!)&lt;=2000</formula1>
    </dataValidation>
    <dataValidation type="custom" allowBlank="1" showErrorMessage="1" errorTitle="Sisestati lubamatu väärtus." error="Välja lubatud pikkus on 2000 tähemärki." sqref="M3:M6" xr:uid="{771F746D-874A-4DA2-9773-3793E641AF15}">
      <formula1>LEN(M4)&lt;=2000</formula1>
    </dataValidation>
    <dataValidation type="custom" allowBlank="1" showErrorMessage="1" errorTitle="Sisestati lubamatu väärtus." error="Välja lubatud pikkus on 2000 tähemärki." sqref="M3:M6" xr:uid="{6911B304-BF18-41A2-9820-9F227E2C8E0F}">
      <formula1>LEN(M5)&lt;=2000</formula1>
    </dataValidation>
    <dataValidation type="custom" allowBlank="1" showErrorMessage="1" errorTitle="Sisestati lubamatu väärtus." error="Välja lubatud pikkus on 2000 tähemärki." sqref="M3:M6" xr:uid="{494C6018-F0D1-41E7-9D5E-2EC9D10B2C51}">
      <formula1>LEN(M6)&lt;=2000</formula1>
    </dataValidation>
    <dataValidation type="custom" allowBlank="1" showErrorMessage="1" errorTitle="Sisestati lubamatu väärtus." error="Välja lubatud pikkus on 2000 tähemärki." sqref="M4:M6" xr:uid="{6CAE5ADD-40A7-47EA-805D-F3D9C0894EB9}">
      <formula1>LEN(M8)&lt;=2000</formula1>
    </dataValidation>
    <dataValidation type="list" showErrorMessage="1" errorTitle="Sisestati lubamatu väärtus." error="Sisestatud väärtus ei kuulu lubatud väärtuste hulka." sqref="N4:N6" xr:uid="{1B97E296-3D41-43DA-9EDC-DFC07EE51CD6}">
      <formula1>projectActivities</formula1>
    </dataValidation>
    <dataValidation type="custom" allowBlank="1" showErrorMessage="1" errorTitle="Sisestati lubamatu väärtus." error="Välja lubatud pikkus on 500 tähemärki." sqref="O3:O6" xr:uid="{E3ECEB68-4870-4AAE-A609-8DA62901D96A}">
      <formula1>LEN(O3)&lt;=500</formula1>
    </dataValidation>
    <dataValidation type="custom" allowBlank="1" showErrorMessage="1" errorTitle="Sisestati lubamatu väärtus." error="Välja lubatud pikkus on 500 tähemärki." sqref="O3" xr:uid="{4C1AD652-9DC8-41CC-B315-9A8B7C406253}">
      <formula1>LEN(#REF!)&lt;=500</formula1>
    </dataValidation>
    <dataValidation type="custom" allowBlank="1" showErrorMessage="1" errorTitle="Sisestati lubamatu väärtus." error="Välja lubatud pikkus on 500 tähemärki." sqref="O3:O6" xr:uid="{5ABB54B9-9821-41BD-9B2F-DDC04A516E75}">
      <formula1>LEN(O4)&lt;=500</formula1>
    </dataValidation>
    <dataValidation type="custom" allowBlank="1" showErrorMessage="1" errorTitle="Sisestati lubamatu väärtus." error="Välja lubatud pikkus on 500 tähemärki." sqref="O3:O6" xr:uid="{80B6E8E3-4F21-4002-9E0E-C8DA5A7F2F28}">
      <formula1>LEN(O5)&lt;=500</formula1>
    </dataValidation>
    <dataValidation type="custom" allowBlank="1" showErrorMessage="1" errorTitle="Sisestati lubamatu väärtus." error="Välja lubatud pikkus on 500 tähemärki." sqref="O3:O6" xr:uid="{B30B5EA3-D9FC-48C6-8CE2-282974660C37}">
      <formula1>LEN(O6)&lt;=500</formula1>
    </dataValidation>
    <dataValidation type="custom" allowBlank="1" showErrorMessage="1" errorTitle="Sisestati lubamatu väärtus." error="Välja lubatud pikkus on 500 tähemärki." sqref="O4:O6" xr:uid="{65A389CB-2532-40D7-B448-1B0FFAE3E52F}">
      <formula1>LEN(O8)&lt;=500</formula1>
    </dataValidation>
    <dataValidation type="custom" allowBlank="1" showErrorMessage="1" errorTitle="Sisestati lubamatu väärtus." error="Välja lubatud pikkus on 20 tähemärki." sqref="K4:K6" xr:uid="{F9D62184-EFAA-41A6-A89B-4481F2EA4B83}">
      <formula1>LEN(K5)&lt;=20</formula1>
    </dataValidation>
    <dataValidation type="custom" allowBlank="1" showErrorMessage="1" errorTitle="Sisestati lubamatu väärtus." error="Välja lubatud pikkus on 20 tähemärki." sqref="J3" xr:uid="{6DD441DA-0888-489E-8129-2ABED58D39EE}">
      <formula1>LEN(#REF!)&lt;=20</formula1>
    </dataValidation>
    <dataValidation type="custom" allowBlank="1" showErrorMessage="1" errorTitle="Sisestati lubamatu väärtus." error="Välja lubatud pikkus on 20 tähemärki." sqref="K4:K6" xr:uid="{B25C45EC-52D7-4CEB-B932-F6D3ABCC5607}">
      <formula1>LEN(K6)&lt;=20</formula1>
    </dataValidation>
    <dataValidation type="custom" allowBlank="1" showErrorMessage="1" errorTitle="Sisestati lubamatu väärtus." error="Välja lubatud pikkus on 20 tähemärki." sqref="K4:K6" xr:uid="{EE6741CB-CD4C-406D-AF83-E932A1BCA585}">
      <formula1>LEN(K7)&lt;=20</formula1>
    </dataValidation>
    <dataValidation type="custom" allowBlank="1" showErrorMessage="1" errorTitle="Sisestati lubamatu väärtus." error="Välja lubatud pikkus on 20 tähemärki." sqref="K4:K6" xr:uid="{083A68CB-8D41-45E7-B513-B516D6758B98}">
      <formula1>LEN(K8)&lt;=20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"/>
  <sheetViews>
    <sheetView workbookViewId="0"/>
  </sheetViews>
  <sheetFormatPr defaultRowHeight="15" x14ac:dyDescent="0.25"/>
  <cols>
    <col min="1" max="1" width="21.42578125" bestFit="1" customWidth="1"/>
    <col min="2" max="2" width="33.42578125" bestFit="1" customWidth="1"/>
    <col min="3" max="3" width="35.28515625" bestFit="1" customWidth="1"/>
    <col min="5" max="5" width="15.140625" bestFit="1" customWidth="1"/>
    <col min="7" max="7" width="18.140625" bestFit="1" customWidth="1"/>
    <col min="9" max="9" width="32" bestFit="1" customWidth="1"/>
    <col min="11" max="11" width="21.5703125" bestFit="1" customWidth="1"/>
    <col min="13" max="14" width="11.140625" bestFit="1" customWidth="1"/>
  </cols>
  <sheetData>
    <row r="1" spans="1:14" x14ac:dyDescent="0.25">
      <c r="A1" s="1" t="s">
        <v>1</v>
      </c>
      <c r="B1" s="1" t="s">
        <v>2</v>
      </c>
      <c r="C1" s="1" t="s">
        <v>3</v>
      </c>
      <c r="E1" s="1" t="s">
        <v>4</v>
      </c>
      <c r="G1" s="1" t="s">
        <v>5</v>
      </c>
      <c r="I1" s="1" t="s">
        <v>6</v>
      </c>
      <c r="K1" s="1" t="s">
        <v>7</v>
      </c>
      <c r="M1" s="1" t="s">
        <v>8</v>
      </c>
      <c r="N1" s="1" t="s">
        <v>9</v>
      </c>
    </row>
    <row r="2" spans="1:14" x14ac:dyDescent="0.25">
      <c r="C2" t="s">
        <v>93</v>
      </c>
      <c r="E2" t="s">
        <v>62</v>
      </c>
      <c r="G2" t="s">
        <v>63</v>
      </c>
      <c r="I2" t="s">
        <v>64</v>
      </c>
      <c r="K2" t="s">
        <v>73</v>
      </c>
    </row>
    <row r="3" spans="1:14" x14ac:dyDescent="0.25">
      <c r="A3" t="s">
        <v>10</v>
      </c>
      <c r="B3" t="s">
        <v>11</v>
      </c>
      <c r="C3" t="s">
        <v>94</v>
      </c>
      <c r="I3" t="s">
        <v>65</v>
      </c>
      <c r="K3" t="s">
        <v>74</v>
      </c>
    </row>
    <row r="4" spans="1:14" x14ac:dyDescent="0.25">
      <c r="A4" t="s">
        <v>12</v>
      </c>
      <c r="B4" t="s">
        <v>13</v>
      </c>
      <c r="C4" t="s">
        <v>95</v>
      </c>
      <c r="I4" t="s">
        <v>66</v>
      </c>
      <c r="K4" t="s">
        <v>75</v>
      </c>
    </row>
    <row r="5" spans="1:14" x14ac:dyDescent="0.25">
      <c r="A5" t="s">
        <v>14</v>
      </c>
      <c r="B5" t="s">
        <v>15</v>
      </c>
      <c r="C5" t="s">
        <v>96</v>
      </c>
      <c r="I5" t="s">
        <v>67</v>
      </c>
      <c r="K5" t="s">
        <v>76</v>
      </c>
    </row>
    <row r="6" spans="1:14" x14ac:dyDescent="0.25">
      <c r="A6" t="s">
        <v>16</v>
      </c>
      <c r="B6" t="s">
        <v>17</v>
      </c>
      <c r="C6" t="s">
        <v>97</v>
      </c>
      <c r="I6" t="s">
        <v>68</v>
      </c>
      <c r="K6" t="s">
        <v>77</v>
      </c>
    </row>
    <row r="7" spans="1:14" x14ac:dyDescent="0.25">
      <c r="A7" t="s">
        <v>18</v>
      </c>
      <c r="B7" t="s">
        <v>19</v>
      </c>
      <c r="C7" t="s">
        <v>98</v>
      </c>
      <c r="I7" t="s">
        <v>69</v>
      </c>
      <c r="K7" t="s">
        <v>78</v>
      </c>
    </row>
    <row r="8" spans="1:14" x14ac:dyDescent="0.25">
      <c r="A8" t="s">
        <v>20</v>
      </c>
      <c r="B8" t="s">
        <v>21</v>
      </c>
      <c r="C8" t="s">
        <v>99</v>
      </c>
      <c r="I8" t="s">
        <v>70</v>
      </c>
      <c r="K8" t="s">
        <v>79</v>
      </c>
    </row>
    <row r="9" spans="1:14" x14ac:dyDescent="0.25">
      <c r="A9" t="s">
        <v>22</v>
      </c>
      <c r="B9" t="s">
        <v>23</v>
      </c>
      <c r="C9" t="s">
        <v>100</v>
      </c>
      <c r="I9" t="s">
        <v>71</v>
      </c>
      <c r="K9" t="s">
        <v>80</v>
      </c>
    </row>
    <row r="10" spans="1:14" x14ac:dyDescent="0.25">
      <c r="A10" t="s">
        <v>24</v>
      </c>
      <c r="B10" t="s">
        <v>25</v>
      </c>
      <c r="C10" t="s">
        <v>101</v>
      </c>
      <c r="I10" t="s">
        <v>72</v>
      </c>
      <c r="K10" t="s">
        <v>81</v>
      </c>
    </row>
    <row r="11" spans="1:14" x14ac:dyDescent="0.25">
      <c r="A11" t="s">
        <v>26</v>
      </c>
      <c r="B11" t="s">
        <v>27</v>
      </c>
      <c r="C11" t="s">
        <v>102</v>
      </c>
      <c r="K11" t="s">
        <v>82</v>
      </c>
    </row>
    <row r="12" spans="1:14" x14ac:dyDescent="0.25">
      <c r="A12" t="s">
        <v>28</v>
      </c>
      <c r="B12" t="s">
        <v>29</v>
      </c>
      <c r="C12" t="s">
        <v>103</v>
      </c>
      <c r="K12" t="s">
        <v>83</v>
      </c>
    </row>
    <row r="13" spans="1:14" x14ac:dyDescent="0.25">
      <c r="A13" t="s">
        <v>30</v>
      </c>
      <c r="B13" t="s">
        <v>31</v>
      </c>
      <c r="K13" t="s">
        <v>84</v>
      </c>
    </row>
    <row r="14" spans="1:14" x14ac:dyDescent="0.25">
      <c r="A14" t="s">
        <v>32</v>
      </c>
      <c r="B14" t="s">
        <v>33</v>
      </c>
      <c r="K14" t="s">
        <v>85</v>
      </c>
    </row>
    <row r="15" spans="1:14" x14ac:dyDescent="0.25">
      <c r="A15" t="s">
        <v>34</v>
      </c>
      <c r="B15" t="s">
        <v>35</v>
      </c>
      <c r="K15" t="s">
        <v>86</v>
      </c>
    </row>
    <row r="16" spans="1:14" x14ac:dyDescent="0.25">
      <c r="A16" t="s">
        <v>36</v>
      </c>
      <c r="B16" t="s">
        <v>37</v>
      </c>
      <c r="K16" t="s">
        <v>87</v>
      </c>
    </row>
    <row r="17" spans="1:11" x14ac:dyDescent="0.25">
      <c r="A17" t="s">
        <v>38</v>
      </c>
      <c r="B17" t="s">
        <v>39</v>
      </c>
      <c r="K17" t="s">
        <v>88</v>
      </c>
    </row>
    <row r="18" spans="1:11" x14ac:dyDescent="0.25">
      <c r="A18" t="s">
        <v>40</v>
      </c>
      <c r="B18" t="s">
        <v>41</v>
      </c>
      <c r="K18" t="s">
        <v>89</v>
      </c>
    </row>
    <row r="19" spans="1:11" x14ac:dyDescent="0.25">
      <c r="A19" t="s">
        <v>42</v>
      </c>
      <c r="B19" t="s">
        <v>43</v>
      </c>
      <c r="K19" t="s">
        <v>90</v>
      </c>
    </row>
    <row r="20" spans="1:11" x14ac:dyDescent="0.25">
      <c r="A20" t="s">
        <v>44</v>
      </c>
      <c r="B20" t="s">
        <v>45</v>
      </c>
      <c r="K20" t="s">
        <v>91</v>
      </c>
    </row>
    <row r="21" spans="1:11" x14ac:dyDescent="0.25">
      <c r="A21" t="s">
        <v>46</v>
      </c>
      <c r="B21" t="s">
        <v>47</v>
      </c>
      <c r="K21" t="s">
        <v>92</v>
      </c>
    </row>
    <row r="22" spans="1:11" x14ac:dyDescent="0.25">
      <c r="A22" t="s">
        <v>48</v>
      </c>
      <c r="B22" t="s">
        <v>49</v>
      </c>
    </row>
    <row r="23" spans="1:11" x14ac:dyDescent="0.25">
      <c r="A23" t="s">
        <v>50</v>
      </c>
      <c r="B23" t="s">
        <v>51</v>
      </c>
    </row>
    <row r="24" spans="1:11" x14ac:dyDescent="0.25">
      <c r="A24" t="s">
        <v>52</v>
      </c>
      <c r="B24" t="s">
        <v>53</v>
      </c>
    </row>
    <row r="25" spans="1:11" x14ac:dyDescent="0.25">
      <c r="A25" t="s">
        <v>54</v>
      </c>
      <c r="B25" t="s">
        <v>55</v>
      </c>
    </row>
    <row r="26" spans="1:11" x14ac:dyDescent="0.25">
      <c r="A26" t="s">
        <v>56</v>
      </c>
      <c r="B26" t="s">
        <v>57</v>
      </c>
    </row>
    <row r="27" spans="1:11" x14ac:dyDescent="0.25">
      <c r="A27" t="s">
        <v>58</v>
      </c>
      <c r="B27" t="s">
        <v>59</v>
      </c>
    </row>
    <row r="28" spans="1:11" x14ac:dyDescent="0.25">
      <c r="A28" t="s">
        <v>60</v>
      </c>
      <c r="B2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7</vt:i4>
      </vt:variant>
    </vt:vector>
  </HeadingPairs>
  <TitlesOfParts>
    <vt:vector size="8" baseType="lpstr">
      <vt:lpstr>main</vt:lpstr>
      <vt:lpstr>docIssuerPartners</vt:lpstr>
      <vt:lpstr>docIssuerPartnersRegNo</vt:lpstr>
      <vt:lpstr>invoiceFlatRateSuh</vt:lpstr>
      <vt:lpstr>invoiceFlatRateTypes</vt:lpstr>
      <vt:lpstr>projectActivities</vt:lpstr>
      <vt:lpstr>projectContracts</vt:lpstr>
      <vt:lpstr>projectPartners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Norman</cp:lastModifiedBy>
  <dcterms:created xsi:type="dcterms:W3CDTF">2025-03-14T10:10:43Z</dcterms:created>
  <dcterms:modified xsi:type="dcterms:W3CDTF">2025-10-13T06:22:38Z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2025-04-10T10:40:12Z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bf8b6fd3-0237-4543-9b9b-ccf8e88fb08a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